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52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6" i="1" l="1"/>
  <c r="G6" i="1"/>
  <c r="H7" i="1"/>
  <c r="H11" i="1"/>
  <c r="D12" i="1"/>
  <c r="E6" i="1"/>
  <c r="E12" i="1" s="1"/>
  <c r="J11" i="1" l="1"/>
  <c r="F11" i="1"/>
  <c r="I12" i="1"/>
  <c r="G12" i="1"/>
  <c r="H6" i="1"/>
  <c r="H8" i="1"/>
  <c r="H9" i="1"/>
  <c r="H10" i="1"/>
  <c r="H5" i="1"/>
  <c r="H12" i="1" l="1"/>
  <c r="J12" i="1" l="1"/>
  <c r="J10" i="1"/>
  <c r="J9" i="1"/>
  <c r="J8" i="1"/>
  <c r="J7" i="1"/>
  <c r="J6" i="1"/>
  <c r="J5" i="1"/>
  <c r="F7" i="1"/>
  <c r="F6" i="1"/>
  <c r="F8" i="1"/>
  <c r="F9" i="1"/>
  <c r="F10" i="1"/>
  <c r="F5" i="1"/>
  <c r="F12" i="1" l="1"/>
</calcChain>
</file>

<file path=xl/sharedStrings.xml><?xml version="1.0" encoding="utf-8"?>
<sst xmlns="http://schemas.openxmlformats.org/spreadsheetml/2006/main" count="21" uniqueCount="20">
  <si>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</si>
  <si>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</si>
  <si>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</si>
  <si>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</si>
  <si>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</si>
  <si>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</si>
  <si>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</si>
  <si>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</si>
  <si>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</si>
  <si>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</si>
  <si>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</si>
  <si>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</si>
  <si>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</si>
  <si>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</si>
  <si>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</si>
  <si>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</si>
  <si>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</si>
  <si>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Suministros</t>
  </si>
  <si>
    <t>2025 (hasta octubre)</t>
  </si>
  <si>
    <t>basados en 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</si>
</sst>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1" xfId="3" applyNumberFormat="1" applyFont="1" applyFill="1" applyBorder="1" applyAlignment="1" applyProtection="1">
      <alignment horizontal="left" wrapText="1"/>
    </xf>
    <xf numFmtId="3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tabSelected="1" topLeftCell="A4" zoomScaleNormal="100" workbookViewId="0">
      <selection activeCell="I6" sqref="I6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16384" width="14.85546875" style="1"/>
  </cols>
  <sheetData>
    <row r="1" spans="2:10" ht="15.75" thickBot="1" x14ac:dyDescent="0.3"/>
    <row r="2" spans="2:10" ht="21.75" thickBot="1" x14ac:dyDescent="0.3">
      <c r="B2" s="22"/>
      <c r="C2" s="22"/>
      <c r="D2" s="23" t="s">
        <v>17</v>
      </c>
      <c r="E2" s="23"/>
      <c r="F2" s="23"/>
      <c r="G2" s="23"/>
      <c r="H2" s="23"/>
      <c r="I2" s="23"/>
      <c r="J2" s="23"/>
    </row>
    <row r="3" spans="2:10" ht="15.75" x14ac:dyDescent="0.25">
      <c r="B3" s="22"/>
      <c r="C3" s="22"/>
      <c r="D3" s="24" t="s">
        <v>0</v>
      </c>
      <c r="E3" s="24"/>
      <c r="F3" s="24"/>
      <c r="G3" s="25" t="s">
        <v>1</v>
      </c>
      <c r="H3" s="25"/>
      <c r="I3" s="25"/>
      <c r="J3" s="25"/>
    </row>
    <row r="4" spans="2:10" ht="76.5" x14ac:dyDescent="0.25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.75" thickBot="1" x14ac:dyDescent="0.3">
      <c r="B5" s="26" t="s">
        <v>18</v>
      </c>
      <c r="C5" s="7" t="s">
        <v>10</v>
      </c>
      <c r="D5" s="8">
        <v>5</v>
      </c>
      <c r="E5" s="9">
        <v>883622.56</v>
      </c>
      <c r="F5" s="10">
        <f>E5/E12</f>
        <v>0.16026093673891151</v>
      </c>
      <c r="G5" s="11">
        <v>3</v>
      </c>
      <c r="H5" s="12">
        <f>G5/D5</f>
        <v>0.6</v>
      </c>
      <c r="I5" s="9">
        <v>543144.05000000005</v>
      </c>
      <c r="J5" s="13">
        <f>I5/$E12</f>
        <v>9.8508999404866029E-2</v>
      </c>
    </row>
    <row r="6" spans="2:10" ht="26.25" thickBot="1" x14ac:dyDescent="0.3">
      <c r="B6" s="26"/>
      <c r="C6" s="7" t="s">
        <v>14</v>
      </c>
      <c r="D6" s="8">
        <v>10</v>
      </c>
      <c r="E6" s="9">
        <f>2417088.53+223742.37</f>
        <v>2640830.9</v>
      </c>
      <c r="F6" s="10">
        <f>E6/E12</f>
        <v>0.4789624585898562</v>
      </c>
      <c r="G6" s="11">
        <f>7+1</f>
        <v>8</v>
      </c>
      <c r="H6" s="12">
        <f t="shared" ref="H6:H12" si="0">G6/D6</f>
        <v>0.8</v>
      </c>
      <c r="I6" s="9">
        <f>2172882.15+223742.37</f>
        <v>2396624.52</v>
      </c>
      <c r="J6" s="13">
        <f>I6/E12</f>
        <v>0.43467121367594341</v>
      </c>
    </row>
    <row r="7" spans="2:10" ht="26.25" thickBot="1" x14ac:dyDescent="0.3">
      <c r="B7" s="26"/>
      <c r="C7" s="7" t="s">
        <v>11</v>
      </c>
      <c r="D7" s="8">
        <v>1</v>
      </c>
      <c r="E7" s="9">
        <v>14943.5</v>
      </c>
      <c r="F7" s="10">
        <f>E7/E12</f>
        <v>2.7102740656122725E-3</v>
      </c>
      <c r="G7" s="11">
        <v>1</v>
      </c>
      <c r="H7" s="12">
        <f>G7/D7</f>
        <v>1</v>
      </c>
      <c r="I7" s="9">
        <v>14943.5</v>
      </c>
      <c r="J7" s="13">
        <f>I7/E12</f>
        <v>2.7102740656122725E-3</v>
      </c>
    </row>
    <row r="8" spans="2:10" customFormat="1" ht="15.75" thickBot="1" x14ac:dyDescent="0.3">
      <c r="B8" s="26"/>
      <c r="C8" s="7" t="s">
        <v>15</v>
      </c>
      <c r="D8" s="8">
        <v>8</v>
      </c>
      <c r="E8" s="9">
        <v>746941.89</v>
      </c>
      <c r="F8" s="10">
        <f>E8/E12</f>
        <v>0.13547142456495564</v>
      </c>
      <c r="G8" s="11">
        <v>6</v>
      </c>
      <c r="H8" s="12">
        <f>G8/D8</f>
        <v>0.75</v>
      </c>
      <c r="I8" s="9">
        <v>599333.24</v>
      </c>
      <c r="J8" s="13">
        <f>I8/E12</f>
        <v>0.10869992552155625</v>
      </c>
    </row>
    <row r="9" spans="2:10" customFormat="1" ht="26.25" thickBot="1" x14ac:dyDescent="0.3">
      <c r="B9" s="26"/>
      <c r="C9" s="7" t="s">
        <v>16</v>
      </c>
      <c r="D9" s="8">
        <v>20</v>
      </c>
      <c r="E9" s="9">
        <v>874584.94</v>
      </c>
      <c r="F9" s="10">
        <f>E9/E12</f>
        <v>0.15862180085368657</v>
      </c>
      <c r="G9" s="11">
        <v>15</v>
      </c>
      <c r="H9" s="12">
        <f t="shared" si="0"/>
        <v>0.75</v>
      </c>
      <c r="I9" s="9">
        <v>647467.48</v>
      </c>
      <c r="J9" s="13">
        <f>I9/E12</f>
        <v>0.1174299407348568</v>
      </c>
    </row>
    <row r="10" spans="2:10" customFormat="1" ht="15.75" thickBot="1" x14ac:dyDescent="0.3">
      <c r="B10" s="26"/>
      <c r="C10" s="14" t="s">
        <v>12</v>
      </c>
      <c r="D10" s="8">
        <v>9</v>
      </c>
      <c r="E10" s="9">
        <v>30515.1</v>
      </c>
      <c r="F10" s="10">
        <f>E10/E12</f>
        <v>5.5344654290872316E-3</v>
      </c>
      <c r="G10" s="11">
        <v>7</v>
      </c>
      <c r="H10" s="12">
        <f t="shared" si="0"/>
        <v>0.77777777777777779</v>
      </c>
      <c r="I10" s="9">
        <v>16380.6</v>
      </c>
      <c r="J10" s="13">
        <f>I10/E12</f>
        <v>2.9709181489723552E-3</v>
      </c>
    </row>
    <row r="11" spans="2:10" customFormat="1" ht="15.75" thickBot="1" x14ac:dyDescent="0.3">
      <c r="B11" s="26"/>
      <c r="C11" s="27" t="s">
        <v>19</v>
      </c>
      <c r="D11" s="28">
        <v>3</v>
      </c>
      <c r="E11" s="29">
        <v>322210.15000000002</v>
      </c>
      <c r="F11" s="10">
        <f>E11/E12</f>
        <v>5.8438639757890737E-2</v>
      </c>
      <c r="G11" s="30">
        <v>1</v>
      </c>
      <c r="H11" s="31">
        <f t="shared" si="0"/>
        <v>0.33333333333333331</v>
      </c>
      <c r="I11" s="29">
        <v>311967.25</v>
      </c>
      <c r="J11" s="13">
        <f>I11/E12</f>
        <v>5.6580904540126487E-2</v>
      </c>
    </row>
    <row r="12" spans="2:10" customFormat="1" ht="48" thickBot="1" x14ac:dyDescent="0.3">
      <c r="B12" s="26"/>
      <c r="C12" s="15" t="s">
        <v>13</v>
      </c>
      <c r="D12" s="16">
        <f>SUM(D5:D11)</f>
        <v>56</v>
      </c>
      <c r="E12" s="17">
        <f>SUM(E5:E11)</f>
        <v>5513649.0399999991</v>
      </c>
      <c r="F12" s="19">
        <f>SUM(F5:F11)</f>
        <v>1.0000000000000002</v>
      </c>
      <c r="G12" s="18">
        <f>SUM(G5:G11)</f>
        <v>41</v>
      </c>
      <c r="H12" s="20">
        <f t="shared" si="0"/>
        <v>0.7321428571428571</v>
      </c>
      <c r="I12" s="17">
        <f>SUM(I5:I11)</f>
        <v>4529860.6400000006</v>
      </c>
      <c r="J12" s="21">
        <f>I12/E12</f>
        <v>0.82157217609193367</v>
      </c>
    </row>
    <row r="13" spans="2:10" customFormat="1" x14ac:dyDescent="0.25">
      <c r="B13" s="1"/>
      <c r="C13" s="1"/>
      <c r="D13" s="1"/>
      <c r="E13" s="1"/>
      <c r="F13" s="1"/>
      <c r="G13" s="1"/>
      <c r="H13" s="1"/>
      <c r="I13" s="1"/>
      <c r="J13" s="1"/>
    </row>
  </sheetData>
  <mergeCells count="5">
    <mergeCell ref="B2:C3"/>
    <mergeCell ref="D2:J2"/>
    <mergeCell ref="D3:F3"/>
    <mergeCell ref="G3:J3"/>
    <mergeCell ref="B5:B12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2025-10-28T13:00:11Z</dcterms:modified>
</cp:coreProperties>
</file>